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Log" sheetId="1" r:id="rId1"/>
    <sheet name="Stats" sheetId="2" r:id="rId2"/>
  </sheets>
  <calcPr calcId="145621"/>
</workbook>
</file>

<file path=xl/calcChain.xml><?xml version="1.0" encoding="utf-8"?>
<calcChain xmlns="http://schemas.openxmlformats.org/spreadsheetml/2006/main">
  <c r="B9" i="2" l="1"/>
  <c r="B8" i="2"/>
  <c r="B7" i="2"/>
  <c r="B4" i="2"/>
  <c r="B3" i="2"/>
  <c r="B2" i="2"/>
  <c r="B1" i="2"/>
  <c r="B5" i="2" s="1"/>
  <c r="B6" i="2" l="1"/>
</calcChain>
</file>

<file path=xl/sharedStrings.xml><?xml version="1.0" encoding="utf-8"?>
<sst xmlns="http://schemas.openxmlformats.org/spreadsheetml/2006/main" count="30" uniqueCount="23">
  <si>
    <t>Name</t>
  </si>
  <si>
    <t>Description</t>
  </si>
  <si>
    <t>Date</t>
  </si>
  <si>
    <t>Total Time</t>
  </si>
  <si>
    <t>Moving Time</t>
  </si>
  <si>
    <t>Distance</t>
  </si>
  <si>
    <t>Distance Unit</t>
  </si>
  <si>
    <t>Average Speed</t>
  </si>
  <si>
    <t>Average Moving Speed</t>
  </si>
  <si>
    <t>Max Speed</t>
  </si>
  <si>
    <t>Speed Unit</t>
  </si>
  <si>
    <t>Elevation Gain</t>
  </si>
  <si>
    <t>Min Elevation</t>
  </si>
  <si>
    <t>Max Elevation</t>
  </si>
  <si>
    <t>Elevation Unit</t>
  </si>
  <si>
    <t>Prova</t>
  </si>
  <si>
    <t>16/03/2014 09:15</t>
  </si>
  <si>
    <t>km</t>
  </si>
  <si>
    <t>km/h</t>
  </si>
  <si>
    <t>m</t>
  </si>
  <si>
    <t>Total Distance</t>
  </si>
  <si>
    <t>Number of Tracks</t>
  </si>
  <si>
    <t>hub e centrale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</si>
</sst>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;@"/>
    <numFmt numFmtId="165" formatCode="0.000000000000000"/>
  </numFmts>
  <fonts count="13" x14ac:knownFonts="1"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164" fontId="5" fillId="3" borderId="3" xfId="0" applyNumberFormat="1" applyFont="1" applyFill="1" applyBorder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2" fontId="7" fillId="0" borderId="4" xfId="0" applyNumberFormat="1" applyFont="1" applyBorder="1" applyAlignment="1">
      <alignment vertical="center" wrapText="1"/>
    </xf>
    <xf numFmtId="1" fontId="8" fillId="0" borderId="0" xfId="0" applyNumberFormat="1" applyFont="1" applyAlignment="1">
      <alignment vertical="center" wrapText="1"/>
    </xf>
    <xf numFmtId="49" fontId="9" fillId="0" borderId="5" xfId="0" applyNumberFormat="1" applyFont="1" applyBorder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2" fontId="11" fillId="0" borderId="0" xfId="0" applyNumberFormat="1" applyFont="1" applyAlignment="1">
      <alignment vertical="center" wrapText="1"/>
    </xf>
    <xf numFmtId="2" fontId="12" fillId="4" borderId="6" xfId="0" applyNumberFormat="1" applyFont="1" applyFill="1" applyBorder="1" applyAlignment="1">
      <alignment vertical="center" wrapText="1"/>
    </xf>
    <xf numFmtId="49" fontId="0" fillId="0" borderId="5" xfId="0" applyNumberFormat="1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activeCell="B2" sqref="B2"/>
    </sheetView>
  </sheetViews>
  <sheetFormatPr defaultColWidth="12.28515625" defaultRowHeight="12.75" customHeight="1" x14ac:dyDescent="0.2"/>
  <cols>
    <col min="1" max="1" width="12.28515625" customWidth="1"/>
    <col min="2" max="2" width="34.7109375" customWidth="1"/>
    <col min="3" max="3" width="12.28515625" customWidth="1"/>
    <col min="4" max="4" width="11.5703125" customWidth="1"/>
    <col min="5" max="5" width="11.85546875" customWidth="1"/>
    <col min="6" max="7" width="8.28515625" customWidth="1"/>
    <col min="8" max="8" width="15.42578125" customWidth="1"/>
    <col min="9" max="9" width="10.28515625" customWidth="1"/>
    <col min="10" max="10" width="6.140625" customWidth="1"/>
    <col min="11" max="11" width="5.7109375" customWidth="1"/>
    <col min="12" max="14" width="8.5703125" customWidth="1"/>
    <col min="15" max="15" width="8.85546875" customWidth="1"/>
  </cols>
  <sheetData>
    <row r="1" spans="1:15" ht="12.75" customHeight="1" x14ac:dyDescent="0.2">
      <c r="A1" s="2" t="s">
        <v>0</v>
      </c>
      <c r="B1" s="2" t="s">
        <v>1</v>
      </c>
      <c r="C1" s="12" t="s">
        <v>2</v>
      </c>
      <c r="D1" s="5" t="s">
        <v>3</v>
      </c>
      <c r="E1" s="5" t="s">
        <v>4</v>
      </c>
      <c r="F1" s="12" t="s">
        <v>5</v>
      </c>
      <c r="G1" s="2" t="s">
        <v>6</v>
      </c>
      <c r="H1" s="12" t="s">
        <v>7</v>
      </c>
      <c r="I1" s="12" t="s">
        <v>8</v>
      </c>
      <c r="J1" s="12" t="s">
        <v>9</v>
      </c>
      <c r="K1" s="2" t="s">
        <v>10</v>
      </c>
      <c r="L1" s="12" t="s">
        <v>11</v>
      </c>
      <c r="M1" s="12" t="s">
        <v>12</v>
      </c>
      <c r="N1" s="12" t="s">
        <v>13</v>
      </c>
      <c r="O1" s="2" t="s">
        <v>14</v>
      </c>
    </row>
    <row r="2" spans="1:15" ht="12.75" customHeight="1" x14ac:dyDescent="0.2">
      <c r="A2" s="9" t="s">
        <v>15</v>
      </c>
      <c r="B2" s="13" t="s">
        <v>22</v>
      </c>
      <c r="C2" s="7" t="s">
        <v>16</v>
      </c>
      <c r="D2" s="1">
        <v>0.113020833333333</v>
      </c>
      <c r="E2" s="1">
        <v>8.9826388888888997E-2</v>
      </c>
      <c r="F2" s="7">
        <v>29.19</v>
      </c>
      <c r="G2" s="9" t="s">
        <v>17</v>
      </c>
      <c r="H2" s="7">
        <v>10.76</v>
      </c>
      <c r="I2" s="7">
        <v>13.54</v>
      </c>
      <c r="J2" s="7">
        <v>45.75</v>
      </c>
      <c r="K2" s="9" t="s">
        <v>18</v>
      </c>
      <c r="L2" s="7">
        <v>5944</v>
      </c>
      <c r="M2" s="7">
        <v>345</v>
      </c>
      <c r="N2" s="7">
        <v>1009</v>
      </c>
      <c r="O2" s="9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12.28515625" defaultRowHeight="12.75" customHeight="1" x14ac:dyDescent="0.2"/>
  <cols>
    <col min="1" max="1" width="22" customWidth="1"/>
    <col min="2" max="6" width="16.42578125" customWidth="1"/>
  </cols>
  <sheetData>
    <row r="1" spans="1:2" ht="12.75" customHeight="1" x14ac:dyDescent="0.2">
      <c r="A1" s="11" t="s">
        <v>20</v>
      </c>
      <c r="B1" s="4">
        <f>SUM(Log!F2:F200)</f>
        <v>29.19</v>
      </c>
    </row>
    <row r="2" spans="1:2" ht="12.75" customHeight="1" x14ac:dyDescent="0.2">
      <c r="A2" s="3" t="s">
        <v>3</v>
      </c>
      <c r="B2" s="10">
        <f>SUM(Log!D2:D200)</f>
        <v>0.113020833333333</v>
      </c>
    </row>
    <row r="3" spans="1:2" ht="12.75" customHeight="1" x14ac:dyDescent="0.2">
      <c r="A3" s="3" t="s">
        <v>4</v>
      </c>
      <c r="B3" s="10">
        <f>SUM(Log!E2:E200)</f>
        <v>8.9826388888888997E-2</v>
      </c>
    </row>
    <row r="4" spans="1:2" ht="12.75" customHeight="1" x14ac:dyDescent="0.2">
      <c r="A4" s="3" t="s">
        <v>21</v>
      </c>
      <c r="B4" s="8">
        <f>COUNT(Log!F2:F200)</f>
        <v>1</v>
      </c>
    </row>
    <row r="5" spans="1:2" ht="12.75" customHeight="1" x14ac:dyDescent="0.2">
      <c r="A5" s="11" t="s">
        <v>7</v>
      </c>
      <c r="B5" s="4">
        <f>(B1/B2)/24</f>
        <v>10.761290322580678</v>
      </c>
    </row>
    <row r="6" spans="1:2" ht="12.75" customHeight="1" x14ac:dyDescent="0.2">
      <c r="A6" s="11" t="s">
        <v>8</v>
      </c>
      <c r="B6" s="4">
        <f>(B1/B3)/24</f>
        <v>13.540007730962488</v>
      </c>
    </row>
    <row r="7" spans="1:2" ht="12.75" customHeight="1" x14ac:dyDescent="0.2">
      <c r="A7" s="11" t="s">
        <v>11</v>
      </c>
      <c r="B7" s="6">
        <f>SUM(Log!L2:L200)</f>
        <v>5944</v>
      </c>
    </row>
    <row r="8" spans="1:2" ht="12.75" customHeight="1" x14ac:dyDescent="0.2">
      <c r="A8" s="11" t="s">
        <v>12</v>
      </c>
      <c r="B8" s="6">
        <f>MIN(Log!M2:M200)</f>
        <v>345</v>
      </c>
    </row>
    <row r="9" spans="1:2" ht="12.75" customHeight="1" x14ac:dyDescent="0.2">
      <c r="A9" s="11" t="s">
        <v>13</v>
      </c>
      <c r="B9" s="6">
        <f>MAX(Log!N2:N200)</f>
        <v>1009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Log</vt:lpstr>
      <vt:lpstr>Stats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Claudia Peretto</cp:lastModifiedBy>
  <dcterms:modified xsi:type="dcterms:W3CDTF">2014-03-16T16:16:09Z</dcterms:modified>
</cp:coreProperties>
</file>